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ld_PC\Projekty\DMC\Akce 2021\ZP Most Znojmo - Okříšky\Po připomínkáchdruhé kolo\"/>
    </mc:Choice>
  </mc:AlternateContent>
  <xr:revisionPtr revIDLastSave="0" documentId="8_{CD06EE2C-546F-4B36-9D99-04FD36B48DCB}" xr6:coauthVersionLast="47" xr6:coauthVersionMax="47" xr10:uidLastSave="{00000000-0000-0000-0000-000000000000}"/>
  <bookViews>
    <workbookView xWindow="-120" yWindow="-120" windowWidth="29040" windowHeight="17640" xr2:uid="{FA36F1D9-337E-4731-8B40-A007E1B73E84}"/>
  </bookViews>
  <sheets>
    <sheet name="VZOR 80" sheetId="1" r:id="rId1"/>
  </sheets>
  <externalReferences>
    <externalReference r:id="rId2"/>
  </externalReferences>
  <definedNames>
    <definedName name="_xlnm.Print_Area" localSheetId="0">'VZOR 80'!$A$3:$P$45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6" i="1" l="1"/>
  <c r="M16" i="1" s="1"/>
  <c r="M15" i="1"/>
  <c r="M14" i="1"/>
  <c r="I14" i="1"/>
  <c r="I15" i="1" s="1"/>
  <c r="M12" i="1"/>
  <c r="I12" i="1" s="1"/>
  <c r="I11" i="1"/>
  <c r="C5" i="1"/>
  <c r="C4" i="1"/>
  <c r="M11" i="1" l="1"/>
  <c r="I13" i="1"/>
  <c r="M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MF</author>
  </authors>
  <commentList>
    <comment ref="I7" authorId="0" shapeId="0" xr:uid="{91A7F570-D0B9-4258-82DA-06B750233751}">
      <text>
        <r>
          <rPr>
            <b/>
            <sz val="8"/>
            <color indexed="81"/>
            <rFont val="Tahoma"/>
            <family val="2"/>
            <charset val="238"/>
          </rPr>
          <t>md:</t>
        </r>
        <r>
          <rPr>
            <sz val="8"/>
            <color indexed="81"/>
            <rFont val="Tahoma"/>
            <family val="2"/>
            <charset val="238"/>
          </rPr>
          <t xml:space="preserve">
  První část rodného čísla</t>
        </r>
      </text>
    </comment>
    <comment ref="N7" authorId="0" shapeId="0" xr:uid="{AE7E5D80-46B8-4A6F-9CA4-6DE3F89AF6E0}">
      <text>
        <r>
          <rPr>
            <b/>
            <sz val="8"/>
            <color indexed="81"/>
            <rFont val="Tahoma"/>
            <family val="2"/>
            <charset val="238"/>
          </rPr>
          <t>md:</t>
        </r>
        <r>
          <rPr>
            <sz val="8"/>
            <color indexed="81"/>
            <rFont val="Tahoma"/>
            <family val="2"/>
            <charset val="238"/>
          </rPr>
          <t xml:space="preserve">
 Druhá část rodného čísla
</t>
        </r>
      </text>
    </comment>
  </commentList>
</comments>
</file>

<file path=xl/sharedStrings.xml><?xml version="1.0" encoding="utf-8"?>
<sst xmlns="http://schemas.openxmlformats.org/spreadsheetml/2006/main" count="51" uniqueCount="46">
  <si>
    <t>ZÁMĚR PROJEKTU</t>
  </si>
  <si>
    <t xml:space="preserve">VZOR  80 </t>
  </si>
  <si>
    <t>NÁZEV AKCE</t>
  </si>
  <si>
    <t>ČÍSLO AKCE</t>
  </si>
  <si>
    <t>INVESTOR</t>
  </si>
  <si>
    <t>Správa železnic, státní organizace</t>
  </si>
  <si>
    <t>IČ:</t>
  </si>
  <si>
    <t xml:space="preserve"> Rodné číslo (v případě,že účastník nemá IČ) :</t>
  </si>
  <si>
    <t>-</t>
  </si>
  <si>
    <t xml:space="preserve"> TERMÍNY PŔÍPRAVY A REALIZACE AKCE (mm.rrrr) :</t>
  </si>
  <si>
    <t xml:space="preserve"> Název etapy</t>
  </si>
  <si>
    <t xml:space="preserve"> zahájení</t>
  </si>
  <si>
    <t>dokončení</t>
  </si>
  <si>
    <t xml:space="preserve"> Vypracování a schválení projektové dokumentace </t>
  </si>
  <si>
    <t xml:space="preserve"> Zadání akce (stavební části stavby)  </t>
  </si>
  <si>
    <t xml:space="preserve"> Zadání  technologické části stavby (strojů a zařízení)*</t>
  </si>
  <si>
    <t xml:space="preserve"> Realizace akce (stavební části stavby)</t>
  </si>
  <si>
    <t xml:space="preserve"> Realizace technologické části stavby (strojů a zařízení)*</t>
  </si>
  <si>
    <t xml:space="preserve"> Závěrečné vyhodnocení akce</t>
  </si>
  <si>
    <t xml:space="preserve"> ROZHODUJÍCÍ PROJEKTOVANÉ PARAMETRY :</t>
  </si>
  <si>
    <t xml:space="preserve"> Název parametru</t>
  </si>
  <si>
    <t xml:space="preserve"> měr.jednotka</t>
  </si>
  <si>
    <t xml:space="preserve"> hodnota parametru</t>
  </si>
  <si>
    <t xml:space="preserve">Úprava GPK </t>
  </si>
  <si>
    <t>m</t>
  </si>
  <si>
    <t>Nový železniční svršek a spodek (svršek bez výhybek a posdek včetně výhybek)</t>
  </si>
  <si>
    <t>Nové výhybky včetně PP</t>
  </si>
  <si>
    <t>ks</t>
  </si>
  <si>
    <t>Rekonstrukce propustku</t>
  </si>
  <si>
    <t>EOV</t>
  </si>
  <si>
    <t>ks.v.j.</t>
  </si>
  <si>
    <t>Most - plocha nové mostní konstrkce</t>
  </si>
  <si>
    <t>m2</t>
  </si>
  <si>
    <t>Úprava zabezpečovacího zařízení</t>
  </si>
  <si>
    <t>Úprava komunikace</t>
  </si>
  <si>
    <t>Úprava chodníku</t>
  </si>
  <si>
    <t>Traťová třída</t>
  </si>
  <si>
    <t>celostátní dráha - D4, regionální dráha - C3</t>
  </si>
  <si>
    <t xml:space="preserve">Maximální traťová rychlost </t>
  </si>
  <si>
    <t>km/h</t>
  </si>
  <si>
    <t>celostátní dráha - 90km/h, regionální dráha - 50km/h</t>
  </si>
  <si>
    <t xml:space="preserve">Prostorová půchodnost </t>
  </si>
  <si>
    <t>celostátní dráha - ZGC, regionální dráha - ZGC</t>
  </si>
  <si>
    <t xml:space="preserve"> Pozn.:</t>
  </si>
  <si>
    <t>* v případě, že technologická část stavby nebude zadávána současně se stavbou.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</si>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</sst>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General_)"/>
    <numFmt numFmtId="165" formatCode="mm/yyyy"/>
  </numFmts>
  <fonts count="22" x14ac:knownFonts="1">
    <font>
      <sz val="10"/>
      <name val="Arial CE"/>
      <charset val="238"/>
    </font>
    <font>
      <sz val="10"/>
      <name val="Arial"/>
      <family val="2"/>
      <charset val="238"/>
    </font>
    <font>
      <sz val="12"/>
      <name val="Arial CE"/>
      <family val="2"/>
      <charset val="238"/>
    </font>
    <font>
      <sz val="12"/>
      <name val="Courier"/>
      <family val="1"/>
      <charset val="238"/>
    </font>
    <font>
      <b/>
      <sz val="14"/>
      <name val="Arial CE"/>
      <family val="2"/>
      <charset val="238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name val="Courier"/>
      <family val="1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CC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/>
  </cellStyleXfs>
  <cellXfs count="166">
    <xf numFmtId="0" fontId="0" fillId="0" borderId="0" xfId="0"/>
    <xf numFmtId="0" fontId="2" fillId="0" borderId="0" xfId="1" applyFont="1" applyAlignment="1">
      <alignment horizontal="centerContinuous"/>
    </xf>
    <xf numFmtId="164" fontId="3" fillId="0" borderId="0" xfId="2" applyAlignment="1">
      <alignment horizontal="centerContinuous"/>
    </xf>
    <xf numFmtId="0" fontId="1" fillId="0" borderId="0" xfId="1"/>
    <xf numFmtId="0" fontId="4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5" fillId="0" borderId="1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0" fontId="6" fillId="0" borderId="4" xfId="1" applyFont="1" applyBorder="1" applyAlignment="1">
      <alignment vertical="center"/>
    </xf>
    <xf numFmtId="0" fontId="6" fillId="0" borderId="2" xfId="1" applyFont="1" applyBorder="1" applyAlignment="1">
      <alignment vertical="center"/>
    </xf>
    <xf numFmtId="0" fontId="5" fillId="0" borderId="5" xfId="1" applyFont="1" applyBorder="1" applyAlignment="1">
      <alignment vertical="center"/>
    </xf>
    <xf numFmtId="0" fontId="7" fillId="0" borderId="5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164" fontId="8" fillId="0" borderId="7" xfId="2" applyFont="1" applyBorder="1" applyAlignment="1">
      <alignment vertical="center"/>
    </xf>
    <xf numFmtId="0" fontId="9" fillId="0" borderId="8" xfId="1" applyFont="1" applyBorder="1" applyAlignment="1">
      <alignment vertical="center"/>
    </xf>
    <xf numFmtId="164" fontId="10" fillId="0" borderId="9" xfId="2" applyFont="1" applyBorder="1" applyAlignment="1">
      <alignment horizontal="left" vertical="center" wrapText="1"/>
    </xf>
    <xf numFmtId="0" fontId="10" fillId="0" borderId="5" xfId="1" applyFont="1" applyBorder="1" applyAlignment="1">
      <alignment horizontal="left" vertical="center" wrapText="1"/>
    </xf>
    <xf numFmtId="0" fontId="10" fillId="0" borderId="6" xfId="1" applyFont="1" applyBorder="1" applyAlignment="1">
      <alignment horizontal="left" vertical="center" wrapText="1"/>
    </xf>
    <xf numFmtId="0" fontId="9" fillId="0" borderId="0" xfId="1" applyFont="1" applyAlignment="1">
      <alignment vertical="center"/>
    </xf>
    <xf numFmtId="164" fontId="7" fillId="0" borderId="0" xfId="2" applyFont="1" applyAlignment="1">
      <alignment vertical="center"/>
    </xf>
    <xf numFmtId="164" fontId="7" fillId="0" borderId="10" xfId="2" applyFont="1" applyBorder="1" applyAlignment="1">
      <alignment vertical="center"/>
    </xf>
    <xf numFmtId="164" fontId="8" fillId="0" borderId="11" xfId="2" applyFont="1" applyBorder="1" applyAlignment="1">
      <alignment vertical="center"/>
    </xf>
    <xf numFmtId="0" fontId="9" fillId="0" borderId="12" xfId="1" applyFont="1" applyBorder="1" applyAlignment="1">
      <alignment vertical="center"/>
    </xf>
    <xf numFmtId="164" fontId="9" fillId="0" borderId="13" xfId="2" applyFont="1" applyBorder="1" applyAlignment="1">
      <alignment horizontal="left" vertical="center"/>
    </xf>
    <xf numFmtId="0" fontId="9" fillId="0" borderId="14" xfId="1" applyFont="1" applyBorder="1" applyAlignment="1">
      <alignment horizontal="left" vertical="center"/>
    </xf>
    <xf numFmtId="0" fontId="9" fillId="0" borderId="15" xfId="1" applyFont="1" applyBorder="1" applyAlignment="1">
      <alignment horizontal="left" vertical="center"/>
    </xf>
    <xf numFmtId="164" fontId="11" fillId="2" borderId="0" xfId="2" applyFont="1" applyFill="1" applyAlignment="1">
      <alignment vertical="center"/>
    </xf>
    <xf numFmtId="164" fontId="8" fillId="0" borderId="16" xfId="2" applyFont="1" applyBorder="1" applyAlignment="1">
      <alignment vertical="center"/>
    </xf>
    <xf numFmtId="0" fontId="9" fillId="0" borderId="17" xfId="1" applyFont="1" applyBorder="1" applyAlignment="1">
      <alignment vertical="center"/>
    </xf>
    <xf numFmtId="164" fontId="9" fillId="0" borderId="18" xfId="2" applyFont="1" applyBorder="1" applyAlignment="1">
      <alignment horizontal="left" vertical="center"/>
    </xf>
    <xf numFmtId="0" fontId="9" fillId="0" borderId="19" xfId="1" applyFont="1" applyBorder="1" applyAlignment="1">
      <alignment horizontal="left" vertical="center"/>
    </xf>
    <xf numFmtId="0" fontId="9" fillId="0" borderId="20" xfId="1" applyFont="1" applyBorder="1" applyAlignment="1">
      <alignment horizontal="left" vertical="center"/>
    </xf>
    <xf numFmtId="164" fontId="8" fillId="2" borderId="21" xfId="2" applyFont="1" applyFill="1" applyBorder="1" applyAlignment="1">
      <alignment vertical="center" wrapText="1"/>
    </xf>
    <xf numFmtId="0" fontId="12" fillId="0" borderId="22" xfId="1" applyFont="1" applyBorder="1" applyAlignment="1">
      <alignment vertical="center" wrapText="1"/>
    </xf>
    <xf numFmtId="164" fontId="13" fillId="0" borderId="23" xfId="2" applyFont="1" applyBorder="1" applyAlignment="1">
      <alignment vertical="center"/>
    </xf>
    <xf numFmtId="0" fontId="9" fillId="0" borderId="24" xfId="1" applyFont="1" applyBorder="1" applyAlignment="1">
      <alignment vertical="center"/>
    </xf>
    <xf numFmtId="49" fontId="11" fillId="0" borderId="25" xfId="2" applyNumberFormat="1" applyFont="1" applyBorder="1" applyAlignment="1">
      <alignment vertical="center"/>
    </xf>
    <xf numFmtId="49" fontId="9" fillId="0" borderId="26" xfId="1" applyNumberFormat="1" applyFont="1" applyBorder="1" applyAlignment="1">
      <alignment vertical="center"/>
    </xf>
    <xf numFmtId="49" fontId="9" fillId="0" borderId="27" xfId="1" applyNumberFormat="1" applyFont="1" applyBorder="1" applyAlignment="1">
      <alignment vertical="center"/>
    </xf>
    <xf numFmtId="0" fontId="9" fillId="0" borderId="12" xfId="1" applyFont="1" applyBorder="1" applyAlignment="1">
      <alignment vertical="center"/>
    </xf>
    <xf numFmtId="164" fontId="11" fillId="0" borderId="28" xfId="2" applyFont="1" applyBorder="1" applyAlignment="1">
      <alignment vertical="center"/>
    </xf>
    <xf numFmtId="0" fontId="9" fillId="0" borderId="29" xfId="1" applyFont="1" applyBorder="1" applyAlignment="1">
      <alignment vertical="center"/>
    </xf>
    <xf numFmtId="164" fontId="8" fillId="2" borderId="30" xfId="2" applyFont="1" applyFill="1" applyBorder="1" applyAlignment="1">
      <alignment vertical="center" wrapText="1"/>
    </xf>
    <xf numFmtId="0" fontId="9" fillId="0" borderId="0" xfId="1" applyFont="1" applyAlignment="1">
      <alignment vertical="center" wrapText="1"/>
    </xf>
    <xf numFmtId="164" fontId="8" fillId="0" borderId="30" xfId="2" applyFont="1" applyBorder="1" applyAlignment="1">
      <alignment vertical="center"/>
    </xf>
    <xf numFmtId="164" fontId="9" fillId="0" borderId="31" xfId="2" applyFont="1" applyBorder="1" applyAlignment="1">
      <alignment vertical="center"/>
    </xf>
    <xf numFmtId="164" fontId="7" fillId="0" borderId="32" xfId="2" applyFont="1" applyBorder="1" applyAlignment="1">
      <alignment vertical="center"/>
    </xf>
    <xf numFmtId="164" fontId="8" fillId="0" borderId="11" xfId="2" applyFont="1" applyBorder="1" applyAlignment="1">
      <alignment vertical="center"/>
    </xf>
    <xf numFmtId="164" fontId="14" fillId="0" borderId="14" xfId="2" applyFont="1" applyBorder="1" applyAlignment="1">
      <alignment vertical="center"/>
    </xf>
    <xf numFmtId="164" fontId="9" fillId="0" borderId="14" xfId="2" applyFont="1" applyBorder="1" applyAlignment="1">
      <alignment vertical="center"/>
    </xf>
    <xf numFmtId="164" fontId="15" fillId="0" borderId="13" xfId="2" applyFont="1" applyBorder="1" applyAlignment="1">
      <alignment horizontal="center" vertical="center"/>
    </xf>
    <xf numFmtId="164" fontId="15" fillId="0" borderId="33" xfId="2" applyFont="1" applyBorder="1" applyAlignment="1">
      <alignment horizontal="center" vertical="center"/>
    </xf>
    <xf numFmtId="164" fontId="15" fillId="0" borderId="14" xfId="2" applyFont="1" applyBorder="1" applyAlignment="1">
      <alignment horizontal="center" vertical="center"/>
    </xf>
    <xf numFmtId="164" fontId="15" fillId="0" borderId="33" xfId="2" applyFont="1" applyBorder="1" applyAlignment="1">
      <alignment horizontal="center" vertical="center"/>
    </xf>
    <xf numFmtId="164" fontId="15" fillId="0" borderId="12" xfId="2" applyFont="1" applyBorder="1" applyAlignment="1">
      <alignment horizontal="center" vertical="center"/>
    </xf>
    <xf numFmtId="164" fontId="13" fillId="0" borderId="14" xfId="2" applyFont="1" applyBorder="1" applyAlignment="1">
      <alignment vertical="center"/>
    </xf>
    <xf numFmtId="164" fontId="13" fillId="0" borderId="15" xfId="2" applyFont="1" applyBorder="1" applyAlignment="1">
      <alignment vertical="center"/>
    </xf>
    <xf numFmtId="164" fontId="11" fillId="0" borderId="34" xfId="2" applyFont="1" applyBorder="1" applyAlignment="1" applyProtection="1">
      <alignment vertical="center"/>
      <protection locked="0"/>
    </xf>
    <xf numFmtId="164" fontId="15" fillId="0" borderId="35" xfId="2" applyFont="1" applyBorder="1" applyAlignment="1" applyProtection="1">
      <alignment vertical="center"/>
      <protection locked="0"/>
    </xf>
    <xf numFmtId="164" fontId="15" fillId="0" borderId="36" xfId="2" applyFont="1" applyBorder="1" applyAlignment="1" applyProtection="1">
      <alignment vertical="center"/>
      <protection locked="0"/>
    </xf>
    <xf numFmtId="165" fontId="15" fillId="3" borderId="37" xfId="2" applyNumberFormat="1" applyFont="1" applyFill="1" applyBorder="1" applyAlignment="1" applyProtection="1">
      <alignment horizontal="center" vertical="center"/>
      <protection locked="0"/>
    </xf>
    <xf numFmtId="165" fontId="15" fillId="3" borderId="38" xfId="2" applyNumberFormat="1" applyFont="1" applyFill="1" applyBorder="1" applyAlignment="1" applyProtection="1">
      <alignment horizontal="center" vertical="center"/>
      <protection locked="0"/>
    </xf>
    <xf numFmtId="0" fontId="14" fillId="0" borderId="39" xfId="1" applyFont="1" applyBorder="1" applyAlignment="1" applyProtection="1">
      <alignment vertical="center"/>
      <protection locked="0"/>
    </xf>
    <xf numFmtId="0" fontId="14" fillId="0" borderId="38" xfId="1" applyFont="1" applyBorder="1" applyAlignment="1" applyProtection="1">
      <alignment vertical="center"/>
      <protection locked="0"/>
    </xf>
    <xf numFmtId="165" fontId="15" fillId="3" borderId="40" xfId="2" applyNumberFormat="1" applyFont="1" applyFill="1" applyBorder="1" applyAlignment="1" applyProtection="1">
      <alignment horizontal="center" vertical="center"/>
      <protection locked="0"/>
    </xf>
    <xf numFmtId="164" fontId="8" fillId="0" borderId="41" xfId="2" applyFont="1" applyBorder="1" applyAlignment="1" applyProtection="1">
      <alignment vertical="center"/>
      <protection locked="0"/>
    </xf>
    <xf numFmtId="0" fontId="9" fillId="0" borderId="41" xfId="1" applyFont="1" applyBorder="1" applyAlignment="1" applyProtection="1">
      <alignment vertical="center"/>
      <protection locked="0"/>
    </xf>
    <xf numFmtId="0" fontId="9" fillId="0" borderId="42" xfId="1" applyFont="1" applyBorder="1" applyAlignment="1" applyProtection="1">
      <alignment vertical="center"/>
      <protection locked="0"/>
    </xf>
    <xf numFmtId="0" fontId="1" fillId="0" borderId="0" xfId="1" applyProtection="1">
      <protection locked="0"/>
    </xf>
    <xf numFmtId="164" fontId="11" fillId="0" borderId="34" xfId="2" applyFont="1" applyBorder="1" applyAlignment="1">
      <alignment vertical="center"/>
    </xf>
    <xf numFmtId="164" fontId="15" fillId="0" borderId="35" xfId="2" applyFont="1" applyBorder="1" applyAlignment="1">
      <alignment vertical="center"/>
    </xf>
    <xf numFmtId="164" fontId="15" fillId="0" borderId="36" xfId="2" applyFont="1" applyBorder="1" applyAlignment="1">
      <alignment vertical="center"/>
    </xf>
    <xf numFmtId="165" fontId="15" fillId="0" borderId="43" xfId="2" applyNumberFormat="1" applyFont="1" applyBorder="1" applyAlignment="1">
      <alignment horizontal="center" vertical="center"/>
    </xf>
    <xf numFmtId="165" fontId="15" fillId="0" borderId="44" xfId="2" applyNumberFormat="1" applyFont="1" applyBorder="1" applyAlignment="1">
      <alignment horizontal="center" vertical="center"/>
    </xf>
    <xf numFmtId="0" fontId="14" fillId="0" borderId="45" xfId="1" applyFont="1" applyBorder="1" applyAlignment="1">
      <alignment vertical="center"/>
    </xf>
    <xf numFmtId="0" fontId="14" fillId="0" borderId="44" xfId="1" applyFont="1" applyBorder="1" applyAlignment="1">
      <alignment vertical="center"/>
    </xf>
    <xf numFmtId="165" fontId="15" fillId="0" borderId="46" xfId="2" applyNumberFormat="1" applyFont="1" applyBorder="1" applyAlignment="1">
      <alignment horizontal="center" vertical="center"/>
    </xf>
    <xf numFmtId="164" fontId="8" fillId="0" borderId="46" xfId="2" applyFont="1" applyBorder="1" applyAlignment="1">
      <alignment vertical="center"/>
    </xf>
    <xf numFmtId="0" fontId="9" fillId="0" borderId="46" xfId="1" applyFont="1" applyBorder="1" applyAlignment="1">
      <alignment vertical="center"/>
    </xf>
    <xf numFmtId="0" fontId="9" fillId="0" borderId="47" xfId="1" applyFont="1" applyBorder="1" applyAlignment="1">
      <alignment vertical="center"/>
    </xf>
    <xf numFmtId="164" fontId="11" fillId="2" borderId="34" xfId="2" applyFont="1" applyFill="1" applyBorder="1" applyAlignment="1">
      <alignment vertical="center"/>
    </xf>
    <xf numFmtId="164" fontId="15" fillId="2" borderId="35" xfId="2" applyFont="1" applyFill="1" applyBorder="1" applyAlignment="1">
      <alignment vertical="center"/>
    </xf>
    <xf numFmtId="164" fontId="15" fillId="2" borderId="36" xfId="2" applyFont="1" applyFill="1" applyBorder="1" applyAlignment="1">
      <alignment vertical="center"/>
    </xf>
    <xf numFmtId="164" fontId="11" fillId="0" borderId="21" xfId="2" applyFont="1" applyBorder="1" applyAlignment="1" applyProtection="1">
      <alignment vertical="center"/>
      <protection locked="0"/>
    </xf>
    <xf numFmtId="164" fontId="15" fillId="0" borderId="48" xfId="2" applyFont="1" applyBorder="1" applyAlignment="1" applyProtection="1">
      <alignment vertical="center"/>
      <protection locked="0"/>
    </xf>
    <xf numFmtId="164" fontId="15" fillId="0" borderId="31" xfId="2" applyFont="1" applyBorder="1" applyAlignment="1" applyProtection="1">
      <alignment vertical="center"/>
      <protection locked="0"/>
    </xf>
    <xf numFmtId="165" fontId="15" fillId="0" borderId="49" xfId="2" applyNumberFormat="1" applyFont="1" applyBorder="1" applyAlignment="1" applyProtection="1">
      <alignment horizontal="center" vertical="center"/>
      <protection locked="0"/>
    </xf>
    <xf numFmtId="165" fontId="15" fillId="0" borderId="50" xfId="2" applyNumberFormat="1" applyFont="1" applyBorder="1" applyAlignment="1" applyProtection="1">
      <alignment horizontal="center" vertical="center"/>
      <protection locked="0"/>
    </xf>
    <xf numFmtId="0" fontId="14" fillId="0" borderId="51" xfId="1" applyFont="1" applyBorder="1" applyAlignment="1" applyProtection="1">
      <alignment vertical="center"/>
      <protection locked="0"/>
    </xf>
    <xf numFmtId="0" fontId="14" fillId="0" borderId="50" xfId="1" applyFont="1" applyBorder="1" applyAlignment="1" applyProtection="1">
      <alignment vertical="center"/>
      <protection locked="0"/>
    </xf>
    <xf numFmtId="165" fontId="15" fillId="0" borderId="52" xfId="2" applyNumberFormat="1" applyFont="1" applyBorder="1" applyAlignment="1">
      <alignment horizontal="center" vertical="center"/>
    </xf>
    <xf numFmtId="164" fontId="8" fillId="0" borderId="52" xfId="2" applyFont="1" applyBorder="1" applyAlignment="1" applyProtection="1">
      <alignment vertical="center"/>
      <protection locked="0"/>
    </xf>
    <xf numFmtId="0" fontId="9" fillId="0" borderId="52" xfId="1" applyFont="1" applyBorder="1" applyAlignment="1" applyProtection="1">
      <alignment vertical="center"/>
      <protection locked="0"/>
    </xf>
    <xf numFmtId="0" fontId="9" fillId="0" borderId="53" xfId="1" applyFont="1" applyBorder="1" applyAlignment="1" applyProtection="1">
      <alignment vertical="center"/>
      <protection locked="0"/>
    </xf>
    <xf numFmtId="164" fontId="11" fillId="0" borderId="30" xfId="2" applyFont="1" applyBorder="1" applyAlignment="1">
      <alignment vertical="center"/>
    </xf>
    <xf numFmtId="164" fontId="11" fillId="0" borderId="0" xfId="2" applyFont="1" applyAlignment="1">
      <alignment vertical="center"/>
    </xf>
    <xf numFmtId="164" fontId="11" fillId="0" borderId="10" xfId="2" applyFont="1" applyBorder="1" applyAlignment="1">
      <alignment vertical="center"/>
    </xf>
    <xf numFmtId="164" fontId="8" fillId="0" borderId="54" xfId="2" applyFont="1" applyBorder="1" applyAlignment="1">
      <alignment vertical="center"/>
    </xf>
    <xf numFmtId="164" fontId="14" fillId="0" borderId="55" xfId="2" applyFont="1" applyBorder="1" applyAlignment="1">
      <alignment horizontal="left" vertical="center"/>
    </xf>
    <xf numFmtId="164" fontId="14" fillId="0" borderId="56" xfId="2" applyFont="1" applyBorder="1" applyAlignment="1">
      <alignment horizontal="left" vertical="center"/>
    </xf>
    <xf numFmtId="164" fontId="14" fillId="0" borderId="57" xfId="2" applyFont="1" applyBorder="1" applyAlignment="1">
      <alignment horizontal="left" vertical="center"/>
    </xf>
    <xf numFmtId="164" fontId="13" fillId="0" borderId="55" xfId="2" applyFont="1" applyBorder="1" applyAlignment="1">
      <alignment horizontal="center" vertical="center"/>
    </xf>
    <xf numFmtId="164" fontId="13" fillId="0" borderId="57" xfId="2" applyFont="1" applyBorder="1" applyAlignment="1">
      <alignment horizontal="center" vertical="center"/>
    </xf>
    <xf numFmtId="164" fontId="13" fillId="0" borderId="58" xfId="2" applyFont="1" applyBorder="1" applyAlignment="1">
      <alignment vertical="center"/>
    </xf>
    <xf numFmtId="164" fontId="13" fillId="0" borderId="59" xfId="2" applyFont="1" applyBorder="1" applyAlignment="1">
      <alignment vertical="center"/>
    </xf>
    <xf numFmtId="164" fontId="16" fillId="0" borderId="59" xfId="2" applyFont="1" applyBorder="1" applyAlignment="1">
      <alignment vertical="center"/>
    </xf>
    <xf numFmtId="164" fontId="13" fillId="0" borderId="60" xfId="2" applyFont="1" applyBorder="1" applyAlignment="1">
      <alignment vertical="center"/>
    </xf>
    <xf numFmtId="164" fontId="11" fillId="0" borderId="61" xfId="2" applyFont="1" applyBorder="1" applyAlignment="1" applyProtection="1">
      <alignment vertical="center"/>
      <protection locked="0"/>
    </xf>
    <xf numFmtId="164" fontId="15" fillId="3" borderId="62" xfId="2" applyFont="1" applyFill="1" applyBorder="1" applyAlignment="1" applyProtection="1">
      <alignment horizontal="left" vertical="center"/>
      <protection locked="0"/>
    </xf>
    <xf numFmtId="164" fontId="15" fillId="3" borderId="63" xfId="2" applyFont="1" applyFill="1" applyBorder="1" applyAlignment="1" applyProtection="1">
      <alignment horizontal="left" vertical="center"/>
      <protection locked="0"/>
    </xf>
    <xf numFmtId="164" fontId="15" fillId="3" borderId="64" xfId="2" applyFont="1" applyFill="1" applyBorder="1" applyAlignment="1" applyProtection="1">
      <alignment horizontal="left" vertical="center"/>
      <protection locked="0"/>
    </xf>
    <xf numFmtId="164" fontId="15" fillId="3" borderId="62" xfId="2" applyFont="1" applyFill="1" applyBorder="1" applyAlignment="1" applyProtection="1">
      <alignment horizontal="center" vertical="center"/>
      <protection locked="0"/>
    </xf>
    <xf numFmtId="164" fontId="15" fillId="3" borderId="64" xfId="2" applyFont="1" applyFill="1" applyBorder="1" applyAlignment="1" applyProtection="1">
      <alignment horizontal="center" vertical="center"/>
      <protection locked="0"/>
    </xf>
    <xf numFmtId="164" fontId="14" fillId="3" borderId="62" xfId="2" applyFont="1" applyFill="1" applyBorder="1" applyAlignment="1" applyProtection="1">
      <alignment horizontal="center" vertical="center"/>
      <protection locked="0"/>
    </xf>
    <xf numFmtId="164" fontId="14" fillId="3" borderId="63" xfId="2" applyFont="1" applyFill="1" applyBorder="1" applyAlignment="1" applyProtection="1">
      <alignment horizontal="center" vertical="center"/>
      <protection locked="0"/>
    </xf>
    <xf numFmtId="164" fontId="14" fillId="3" borderId="65" xfId="2" applyFont="1" applyFill="1" applyBorder="1" applyAlignment="1" applyProtection="1">
      <alignment horizontal="center" vertical="center"/>
      <protection locked="0"/>
    </xf>
    <xf numFmtId="164" fontId="11" fillId="0" borderId="66" xfId="2" applyFont="1" applyBorder="1" applyAlignment="1" applyProtection="1">
      <alignment vertical="center"/>
      <protection locked="0"/>
    </xf>
    <xf numFmtId="164" fontId="15" fillId="3" borderId="13" xfId="2" applyFont="1" applyFill="1" applyBorder="1" applyAlignment="1" applyProtection="1">
      <alignment horizontal="left" vertical="center"/>
      <protection locked="0"/>
    </xf>
    <xf numFmtId="164" fontId="15" fillId="3" borderId="14" xfId="2" applyFont="1" applyFill="1" applyBorder="1" applyAlignment="1" applyProtection="1">
      <alignment horizontal="left" vertical="center"/>
      <protection locked="0"/>
    </xf>
    <xf numFmtId="164" fontId="15" fillId="3" borderId="33" xfId="2" applyFont="1" applyFill="1" applyBorder="1" applyAlignment="1" applyProtection="1">
      <alignment horizontal="left" vertical="center"/>
      <protection locked="0"/>
    </xf>
    <xf numFmtId="164" fontId="15" fillId="3" borderId="13" xfId="2" applyFont="1" applyFill="1" applyBorder="1" applyAlignment="1" applyProtection="1">
      <alignment horizontal="center" vertical="center"/>
      <protection locked="0"/>
    </xf>
    <xf numFmtId="164" fontId="15" fillId="3" borderId="33" xfId="2" applyFont="1" applyFill="1" applyBorder="1" applyAlignment="1" applyProtection="1">
      <alignment horizontal="center" vertical="center"/>
      <protection locked="0"/>
    </xf>
    <xf numFmtId="164" fontId="14" fillId="3" borderId="12" xfId="2" applyFont="1" applyFill="1" applyBorder="1" applyAlignment="1" applyProtection="1">
      <alignment horizontal="center" vertical="center"/>
      <protection locked="0"/>
    </xf>
    <xf numFmtId="0" fontId="14" fillId="3" borderId="12" xfId="0" applyFont="1" applyFill="1" applyBorder="1" applyAlignment="1" applyProtection="1">
      <alignment horizontal="center" vertical="center"/>
      <protection locked="0"/>
    </xf>
    <xf numFmtId="0" fontId="14" fillId="3" borderId="67" xfId="0" applyFont="1" applyFill="1" applyBorder="1" applyAlignment="1" applyProtection="1">
      <alignment horizontal="center" vertical="center"/>
      <protection locked="0"/>
    </xf>
    <xf numFmtId="164" fontId="14" fillId="3" borderId="13" xfId="2" applyFont="1" applyFill="1" applyBorder="1" applyAlignment="1" applyProtection="1">
      <alignment horizontal="center" vertical="center"/>
      <protection locked="0"/>
    </xf>
    <xf numFmtId="164" fontId="14" fillId="3" borderId="14" xfId="2" applyFont="1" applyFill="1" applyBorder="1" applyAlignment="1" applyProtection="1">
      <alignment horizontal="center" vertical="center"/>
      <protection locked="0"/>
    </xf>
    <xf numFmtId="164" fontId="14" fillId="3" borderId="15" xfId="2" applyFont="1" applyFill="1" applyBorder="1" applyAlignment="1" applyProtection="1">
      <alignment horizontal="center" vertical="center"/>
      <protection locked="0"/>
    </xf>
    <xf numFmtId="0" fontId="14" fillId="3" borderId="12" xfId="1" applyFont="1" applyFill="1" applyBorder="1" applyAlignment="1" applyProtection="1">
      <alignment horizontal="center" vertical="center"/>
      <protection locked="0"/>
    </xf>
    <xf numFmtId="0" fontId="14" fillId="3" borderId="67" xfId="1" applyFont="1" applyFill="1" applyBorder="1" applyAlignment="1" applyProtection="1">
      <alignment horizontal="center" vertical="center"/>
      <protection locked="0"/>
    </xf>
    <xf numFmtId="164" fontId="14" fillId="3" borderId="12" xfId="2" applyFont="1" applyFill="1" applyBorder="1" applyAlignment="1" applyProtection="1">
      <alignment vertical="center"/>
      <protection locked="0"/>
    </xf>
    <xf numFmtId="0" fontId="14" fillId="3" borderId="12" xfId="1" applyFont="1" applyFill="1" applyBorder="1" applyAlignment="1" applyProtection="1">
      <alignment vertical="center"/>
      <protection locked="0"/>
    </xf>
    <xf numFmtId="0" fontId="14" fillId="3" borderId="67" xfId="1" applyFont="1" applyFill="1" applyBorder="1" applyAlignment="1" applyProtection="1">
      <alignment vertical="center"/>
      <protection locked="0"/>
    </xf>
    <xf numFmtId="164" fontId="11" fillId="0" borderId="68" xfId="2" applyFont="1" applyBorder="1" applyAlignment="1" applyProtection="1">
      <alignment vertical="center"/>
      <protection locked="0"/>
    </xf>
    <xf numFmtId="164" fontId="15" fillId="3" borderId="55" xfId="2" applyFont="1" applyFill="1" applyBorder="1" applyAlignment="1" applyProtection="1">
      <alignment horizontal="left" vertical="center"/>
      <protection locked="0"/>
    </xf>
    <xf numFmtId="164" fontId="15" fillId="3" borderId="56" xfId="2" applyFont="1" applyFill="1" applyBorder="1" applyAlignment="1" applyProtection="1">
      <alignment horizontal="left" vertical="center"/>
      <protection locked="0"/>
    </xf>
    <xf numFmtId="164" fontId="15" fillId="3" borderId="57" xfId="2" applyFont="1" applyFill="1" applyBorder="1" applyAlignment="1" applyProtection="1">
      <alignment horizontal="left" vertical="center"/>
      <protection locked="0"/>
    </xf>
    <xf numFmtId="164" fontId="15" fillId="3" borderId="55" xfId="2" applyFont="1" applyFill="1" applyBorder="1" applyAlignment="1" applyProtection="1">
      <alignment horizontal="center" vertical="center"/>
      <protection locked="0"/>
    </xf>
    <xf numFmtId="164" fontId="15" fillId="3" borderId="57" xfId="2" applyFont="1" applyFill="1" applyBorder="1" applyAlignment="1" applyProtection="1">
      <alignment horizontal="center" vertical="center"/>
      <protection locked="0"/>
    </xf>
    <xf numFmtId="164" fontId="14" fillId="3" borderId="69" xfId="2" applyFont="1" applyFill="1" applyBorder="1" applyAlignment="1" applyProtection="1">
      <alignment vertical="center"/>
      <protection locked="0"/>
    </xf>
    <xf numFmtId="0" fontId="14" fillId="3" borderId="69" xfId="1" applyFont="1" applyFill="1" applyBorder="1" applyAlignment="1" applyProtection="1">
      <alignment vertical="center"/>
      <protection locked="0"/>
    </xf>
    <xf numFmtId="0" fontId="14" fillId="3" borderId="70" xfId="1" applyFont="1" applyFill="1" applyBorder="1" applyAlignment="1" applyProtection="1">
      <alignment vertical="center"/>
      <protection locked="0"/>
    </xf>
    <xf numFmtId="164" fontId="8" fillId="0" borderId="30" xfId="2" applyFont="1" applyBorder="1" applyAlignment="1" applyProtection="1">
      <alignment vertical="center"/>
      <protection locked="0"/>
    </xf>
    <xf numFmtId="164" fontId="8" fillId="0" borderId="0" xfId="2" applyFont="1" applyAlignment="1" applyProtection="1">
      <alignment vertical="center"/>
      <protection locked="0"/>
    </xf>
    <xf numFmtId="164" fontId="8" fillId="0" borderId="10" xfId="2" applyFont="1" applyBorder="1" applyAlignment="1" applyProtection="1">
      <alignment vertical="center"/>
      <protection locked="0"/>
    </xf>
    <xf numFmtId="164" fontId="13" fillId="0" borderId="66" xfId="2" applyFont="1" applyBorder="1" applyAlignment="1" applyProtection="1">
      <alignment vertical="center"/>
      <protection locked="0"/>
    </xf>
    <xf numFmtId="164" fontId="13" fillId="0" borderId="59" xfId="2" applyFont="1" applyBorder="1" applyAlignment="1" applyProtection="1">
      <alignment vertical="center"/>
      <protection locked="0"/>
    </xf>
    <xf numFmtId="164" fontId="8" fillId="0" borderId="59" xfId="2" applyFont="1" applyBorder="1" applyAlignment="1" applyProtection="1">
      <alignment vertical="center"/>
      <protection locked="0"/>
    </xf>
    <xf numFmtId="164" fontId="9" fillId="0" borderId="59" xfId="2" applyFont="1" applyBorder="1" applyAlignment="1" applyProtection="1">
      <alignment vertical="center"/>
      <protection locked="0"/>
    </xf>
    <xf numFmtId="164" fontId="9" fillId="0" borderId="60" xfId="2" applyFont="1" applyBorder="1" applyAlignment="1" applyProtection="1">
      <alignment vertical="center"/>
      <protection locked="0"/>
    </xf>
    <xf numFmtId="164" fontId="13" fillId="0" borderId="30" xfId="2" applyFont="1" applyBorder="1" applyAlignment="1" applyProtection="1">
      <alignment vertical="center"/>
      <protection locked="0"/>
    </xf>
    <xf numFmtId="164" fontId="13" fillId="0" borderId="0" xfId="2" applyFont="1" applyAlignment="1" applyProtection="1">
      <alignment vertical="center"/>
      <protection locked="0"/>
    </xf>
    <xf numFmtId="164" fontId="9" fillId="0" borderId="0" xfId="2" applyFont="1" applyAlignment="1" applyProtection="1">
      <alignment vertical="center"/>
      <protection locked="0"/>
    </xf>
    <xf numFmtId="164" fontId="9" fillId="0" borderId="10" xfId="2" applyFont="1" applyBorder="1" applyAlignment="1" applyProtection="1">
      <alignment vertical="center"/>
      <protection locked="0"/>
    </xf>
    <xf numFmtId="0" fontId="9" fillId="0" borderId="0" xfId="1" applyFont="1" applyAlignment="1" applyProtection="1">
      <alignment vertical="center"/>
      <protection locked="0"/>
    </xf>
    <xf numFmtId="164" fontId="13" fillId="0" borderId="30" xfId="2" applyFont="1" applyBorder="1" applyAlignment="1" applyProtection="1">
      <alignment vertical="center"/>
      <protection locked="0"/>
    </xf>
    <xf numFmtId="0" fontId="9" fillId="0" borderId="0" xfId="1" applyFont="1" applyAlignment="1" applyProtection="1">
      <alignment vertical="center"/>
      <protection locked="0"/>
    </xf>
    <xf numFmtId="0" fontId="9" fillId="0" borderId="10" xfId="1" applyFont="1" applyBorder="1" applyAlignment="1" applyProtection="1">
      <alignment vertical="center"/>
      <protection locked="0"/>
    </xf>
    <xf numFmtId="0" fontId="9" fillId="0" borderId="30" xfId="1" applyFont="1" applyBorder="1" applyAlignment="1" applyProtection="1">
      <alignment vertical="center"/>
      <protection locked="0"/>
    </xf>
    <xf numFmtId="0" fontId="9" fillId="0" borderId="25" xfId="1" applyFont="1" applyBorder="1" applyAlignment="1" applyProtection="1">
      <alignment vertical="center"/>
      <protection locked="0"/>
    </xf>
    <xf numFmtId="0" fontId="9" fillId="0" borderId="26" xfId="1" applyFont="1" applyBorder="1" applyAlignment="1" applyProtection="1">
      <alignment vertical="center"/>
      <protection locked="0"/>
    </xf>
    <xf numFmtId="0" fontId="9" fillId="0" borderId="27" xfId="1" applyFont="1" applyBorder="1" applyAlignment="1" applyProtection="1">
      <alignment vertical="center"/>
      <protection locked="0"/>
    </xf>
    <xf numFmtId="164" fontId="17" fillId="0" borderId="0" xfId="2" applyFont="1" applyProtection="1">
      <protection locked="0"/>
    </xf>
    <xf numFmtId="164" fontId="18" fillId="0" borderId="0" xfId="2" applyFont="1" applyProtection="1">
      <protection locked="0"/>
    </xf>
    <xf numFmtId="164" fontId="19" fillId="0" borderId="0" xfId="2" applyFont="1" applyProtection="1">
      <protection locked="0"/>
    </xf>
  </cellXfs>
  <cellStyles count="3">
    <cellStyle name="Normální" xfId="0" builtinId="0"/>
    <cellStyle name="Normální 44" xfId="1" xr:uid="{33FDB6FB-D13C-454F-A07B-FB91B4388068}"/>
    <cellStyle name="normální_80" xfId="2" xr:uid="{71F6D586-276C-4EC3-950D-C1EA6581619E}"/>
  </cellStyles>
  <dxfs count="1"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Navod!A1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0</xdr:colOff>
      <xdr:row>2</xdr:row>
      <xdr:rowOff>0</xdr:rowOff>
    </xdr:from>
    <xdr:ext cx="1440000" cy="540000"/>
    <xdr:sp macro="" textlink="">
      <xdr:nvSpPr>
        <xdr:cNvPr id="2" name="TextovéPo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3802DEF-1434-47FA-B639-FA5343ED958D}"/>
            </a:ext>
          </a:extLst>
        </xdr:cNvPr>
        <xdr:cNvSpPr txBox="1"/>
      </xdr:nvSpPr>
      <xdr:spPr>
        <a:xfrm>
          <a:off x="9839325" y="428625"/>
          <a:ext cx="1440000" cy="54000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400"/>
            <a:t>Zpět</a:t>
          </a:r>
          <a:endParaRPr lang="cs-CZ" sz="10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ld_PC/Projekty/DMC/Akce%202021/ZP%20Most%20Znojmo%20-%20Ok&#345;&#237;&#353;ky/SPozes%20novy/po%20druhych%20pripominkach%20P&#345;.&#269;.%203%20-%20Tabulka%20propo&#269;tu%202021_v4_202109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log"/>
      <sheetName val="Navod"/>
      <sheetName val="Ostatní naklady na přípravu"/>
      <sheetName val="Zadani "/>
      <sheetName val="Zadání SSZ"/>
      <sheetName val="Tabulka propočtu, verze 2021"/>
      <sheetName val="Dopočet inflace"/>
      <sheetName val="VZOR 80"/>
      <sheetName val="VZOR 81"/>
      <sheetName val="VZOR 83"/>
      <sheetName val="Ostatni_tabulky"/>
      <sheetName val="NAD"/>
      <sheetName val="Dopočet bez inflace"/>
      <sheetName val="1 CIN"/>
      <sheetName val="Databaze rizik"/>
    </sheetNames>
    <sheetDataSet>
      <sheetData sheetId="0"/>
      <sheetData sheetId="1"/>
      <sheetData sheetId="2"/>
      <sheetData sheetId="3">
        <row r="3">
          <cell r="E3">
            <v>44317</v>
          </cell>
        </row>
      </sheetData>
      <sheetData sheetId="4">
        <row r="2">
          <cell r="B2" t="str">
            <v>Rekonstrukce mostu v km 138,187 TÚ 1201 na trati Znojmo - Okříšky</v>
          </cell>
        </row>
        <row r="5">
          <cell r="C5" t="str">
            <v>561 352 0052</v>
          </cell>
        </row>
        <row r="9">
          <cell r="C9">
            <v>45170</v>
          </cell>
        </row>
        <row r="10">
          <cell r="C10">
            <v>45275</v>
          </cell>
        </row>
        <row r="12">
          <cell r="D12">
            <v>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51897-F389-460D-8914-4024F618A5C5}">
  <sheetPr codeName="List13">
    <pageSetUpPr fitToPage="1"/>
  </sheetPr>
  <dimension ref="A1:P46"/>
  <sheetViews>
    <sheetView showGridLines="0" tabSelected="1" view="pageBreakPreview" zoomScaleSheetLayoutView="100" workbookViewId="0">
      <selection activeCell="R32" sqref="R32"/>
    </sheetView>
  </sheetViews>
  <sheetFormatPr defaultRowHeight="12.75" x14ac:dyDescent="0.2"/>
  <cols>
    <col min="1" max="1" width="9.140625" style="69"/>
    <col min="2" max="8" width="10.28515625" style="69" customWidth="1"/>
    <col min="9" max="9" width="9.42578125" style="69" customWidth="1"/>
    <col min="10" max="10" width="2.42578125" style="69" customWidth="1"/>
    <col min="11" max="11" width="9.140625" style="69"/>
    <col min="12" max="12" width="4.140625" style="69" customWidth="1"/>
    <col min="13" max="13" width="11.140625" style="69" customWidth="1"/>
    <col min="14" max="16" width="7" style="69" customWidth="1"/>
    <col min="17" max="16384" width="9.140625" style="69"/>
  </cols>
  <sheetData>
    <row r="1" spans="1:16" s="3" customFormat="1" ht="15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s="3" customFormat="1" ht="18.75" thickBot="1" x14ac:dyDescent="0.3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"/>
      <c r="N2" s="2"/>
      <c r="O2" s="2"/>
      <c r="P2" s="2"/>
    </row>
    <row r="3" spans="1:16" s="3" customFormat="1" ht="19.5" thickBot="1" x14ac:dyDescent="0.25">
      <c r="A3" s="6"/>
      <c r="B3" s="7"/>
      <c r="C3" s="8" t="s">
        <v>0</v>
      </c>
      <c r="D3" s="9"/>
      <c r="E3" s="9"/>
      <c r="F3" s="9"/>
      <c r="G3" s="9"/>
      <c r="H3" s="9"/>
      <c r="I3" s="9"/>
      <c r="J3" s="9"/>
      <c r="K3" s="9"/>
      <c r="L3" s="10"/>
      <c r="M3" s="11" t="s">
        <v>1</v>
      </c>
      <c r="N3" s="12"/>
      <c r="O3" s="12"/>
      <c r="P3" s="13"/>
    </row>
    <row r="4" spans="1:16" s="3" customFormat="1" ht="34.5" customHeight="1" x14ac:dyDescent="0.2">
      <c r="A4" s="14" t="s">
        <v>2</v>
      </c>
      <c r="B4" s="15"/>
      <c r="C4" s="16" t="str">
        <f>'[1]Zadání SSZ'!B2</f>
        <v>Rekonstrukce mostu v km 138,187 TÚ 1201 na trati Znojmo - Okříšky</v>
      </c>
      <c r="D4" s="17"/>
      <c r="E4" s="17"/>
      <c r="F4" s="17"/>
      <c r="G4" s="17"/>
      <c r="H4" s="17"/>
      <c r="I4" s="17"/>
      <c r="J4" s="17"/>
      <c r="K4" s="17"/>
      <c r="L4" s="18"/>
      <c r="M4" s="19"/>
      <c r="N4" s="19"/>
      <c r="O4" s="20"/>
      <c r="P4" s="21"/>
    </row>
    <row r="5" spans="1:16" s="3" customFormat="1" ht="16.5" customHeight="1" x14ac:dyDescent="0.2">
      <c r="A5" s="22" t="s">
        <v>3</v>
      </c>
      <c r="B5" s="23"/>
      <c r="C5" s="24" t="str">
        <f>'[1]Zadání SSZ'!C5</f>
        <v>561 352 0052</v>
      </c>
      <c r="D5" s="25"/>
      <c r="E5" s="25"/>
      <c r="F5" s="25"/>
      <c r="G5" s="25"/>
      <c r="H5" s="25"/>
      <c r="I5" s="25"/>
      <c r="J5" s="25"/>
      <c r="K5" s="25"/>
      <c r="L5" s="26"/>
      <c r="M5" s="27"/>
      <c r="N5" s="20"/>
      <c r="O5" s="20"/>
      <c r="P5" s="21"/>
    </row>
    <row r="6" spans="1:16" s="3" customFormat="1" ht="16.5" customHeight="1" thickBot="1" x14ac:dyDescent="0.25">
      <c r="A6" s="28" t="s">
        <v>4</v>
      </c>
      <c r="B6" s="29"/>
      <c r="C6" s="30" t="s">
        <v>5</v>
      </c>
      <c r="D6" s="31"/>
      <c r="E6" s="31"/>
      <c r="F6" s="31"/>
      <c r="G6" s="31"/>
      <c r="H6" s="31"/>
      <c r="I6" s="31"/>
      <c r="J6" s="31"/>
      <c r="K6" s="31"/>
      <c r="L6" s="32"/>
      <c r="M6" s="27"/>
      <c r="N6" s="20"/>
      <c r="O6" s="20"/>
      <c r="P6" s="21"/>
    </row>
    <row r="7" spans="1:16" s="3" customFormat="1" ht="16.5" thickBot="1" x14ac:dyDescent="0.25">
      <c r="A7" s="33" t="s">
        <v>6</v>
      </c>
      <c r="B7" s="34">
        <v>70994234</v>
      </c>
      <c r="C7" s="35" t="s">
        <v>7</v>
      </c>
      <c r="D7" s="36"/>
      <c r="E7" s="36"/>
      <c r="F7" s="36"/>
      <c r="G7" s="36"/>
      <c r="H7" s="36"/>
      <c r="I7" s="37"/>
      <c r="J7" s="38"/>
      <c r="K7" s="38"/>
      <c r="L7" s="39"/>
      <c r="M7" s="40" t="s">
        <v>8</v>
      </c>
      <c r="N7" s="41"/>
      <c r="O7" s="42"/>
      <c r="P7" s="21"/>
    </row>
    <row r="8" spans="1:16" s="3" customFormat="1" ht="15.75" x14ac:dyDescent="0.2">
      <c r="A8" s="43"/>
      <c r="B8" s="44"/>
      <c r="C8" s="44"/>
      <c r="D8" s="44"/>
      <c r="E8" s="44"/>
      <c r="F8" s="19"/>
      <c r="G8" s="19"/>
      <c r="H8" s="19"/>
      <c r="I8" s="19"/>
      <c r="J8" s="19"/>
      <c r="K8" s="19"/>
      <c r="L8" s="19"/>
      <c r="M8" s="19"/>
      <c r="N8" s="19"/>
      <c r="O8" s="20"/>
      <c r="P8" s="21"/>
    </row>
    <row r="9" spans="1:16" s="3" customFormat="1" ht="15.75" x14ac:dyDescent="0.2">
      <c r="A9" s="45" t="s">
        <v>9</v>
      </c>
      <c r="B9" s="46"/>
      <c r="C9" s="46"/>
      <c r="D9" s="46"/>
      <c r="E9" s="46"/>
      <c r="F9" s="46"/>
      <c r="G9" s="46"/>
      <c r="H9" s="46"/>
      <c r="I9" s="20"/>
      <c r="J9" s="20"/>
      <c r="K9" s="20"/>
      <c r="L9" s="20"/>
      <c r="M9" s="20"/>
      <c r="N9" s="20"/>
      <c r="O9" s="20"/>
      <c r="P9" s="47"/>
    </row>
    <row r="10" spans="1:16" s="3" customFormat="1" x14ac:dyDescent="0.2">
      <c r="A10" s="48"/>
      <c r="B10" s="49" t="s">
        <v>10</v>
      </c>
      <c r="C10" s="50"/>
      <c r="D10" s="49"/>
      <c r="E10" s="50"/>
      <c r="F10" s="50"/>
      <c r="G10" s="50"/>
      <c r="H10" s="50"/>
      <c r="I10" s="51" t="s">
        <v>11</v>
      </c>
      <c r="J10" s="52"/>
      <c r="K10" s="53"/>
      <c r="L10" s="54"/>
      <c r="M10" s="55" t="s">
        <v>12</v>
      </c>
      <c r="N10" s="56"/>
      <c r="O10" s="56"/>
      <c r="P10" s="57"/>
    </row>
    <row r="11" spans="1:16" x14ac:dyDescent="0.2">
      <c r="A11" s="58">
        <v>8003</v>
      </c>
      <c r="B11" s="59" t="s">
        <v>13</v>
      </c>
      <c r="C11" s="60"/>
      <c r="D11" s="60"/>
      <c r="E11" s="60"/>
      <c r="F11" s="60"/>
      <c r="G11" s="60"/>
      <c r="H11" s="60"/>
      <c r="I11" s="61">
        <f>'[1]Zadani '!E3</f>
        <v>44317</v>
      </c>
      <c r="J11" s="62"/>
      <c r="K11" s="63"/>
      <c r="L11" s="64"/>
      <c r="M11" s="65">
        <f>IF(I12=0,0,EDATE(I12,-1))</f>
        <v>45017</v>
      </c>
      <c r="N11" s="66"/>
      <c r="O11" s="67"/>
      <c r="P11" s="68"/>
    </row>
    <row r="12" spans="1:16" s="3" customFormat="1" x14ac:dyDescent="0.2">
      <c r="A12" s="70">
        <v>8004</v>
      </c>
      <c r="B12" s="71" t="s">
        <v>14</v>
      </c>
      <c r="C12" s="72"/>
      <c r="D12" s="72"/>
      <c r="E12" s="72"/>
      <c r="F12" s="72"/>
      <c r="G12" s="72"/>
      <c r="H12" s="72"/>
      <c r="I12" s="73">
        <f>IF(M12=0,0,EDATE(M12,-3))</f>
        <v>45047</v>
      </c>
      <c r="J12" s="74"/>
      <c r="K12" s="75"/>
      <c r="L12" s="76"/>
      <c r="M12" s="77">
        <f>IF(I14=0,0,EDATE(I14,-1))</f>
        <v>45139</v>
      </c>
      <c r="N12" s="78"/>
      <c r="O12" s="79"/>
      <c r="P12" s="80"/>
    </row>
    <row r="13" spans="1:16" s="3" customFormat="1" x14ac:dyDescent="0.2">
      <c r="A13" s="70">
        <v>8005</v>
      </c>
      <c r="B13" s="71" t="s">
        <v>15</v>
      </c>
      <c r="C13" s="72"/>
      <c r="D13" s="72"/>
      <c r="E13" s="72"/>
      <c r="F13" s="72"/>
      <c r="G13" s="72"/>
      <c r="H13" s="72"/>
      <c r="I13" s="73">
        <f>I12</f>
        <v>45047</v>
      </c>
      <c r="J13" s="74"/>
      <c r="K13" s="75"/>
      <c r="L13" s="76"/>
      <c r="M13" s="77">
        <f>M12</f>
        <v>45139</v>
      </c>
      <c r="N13" s="78"/>
      <c r="O13" s="79"/>
      <c r="P13" s="80"/>
    </row>
    <row r="14" spans="1:16" s="3" customFormat="1" x14ac:dyDescent="0.2">
      <c r="A14" s="81">
        <v>8006</v>
      </c>
      <c r="B14" s="82" t="s">
        <v>16</v>
      </c>
      <c r="C14" s="83"/>
      <c r="D14" s="83"/>
      <c r="E14" s="83"/>
      <c r="F14" s="83"/>
      <c r="G14" s="83"/>
      <c r="H14" s="83"/>
      <c r="I14" s="73">
        <f>'[1]Zadání SSZ'!C9</f>
        <v>45170</v>
      </c>
      <c r="J14" s="74"/>
      <c r="K14" s="75"/>
      <c r="L14" s="76"/>
      <c r="M14" s="77">
        <f>'[1]Zadání SSZ'!C10</f>
        <v>45275</v>
      </c>
      <c r="N14" s="78"/>
      <c r="O14" s="79"/>
      <c r="P14" s="80"/>
    </row>
    <row r="15" spans="1:16" s="3" customFormat="1" x14ac:dyDescent="0.2">
      <c r="A15" s="70">
        <v>8007</v>
      </c>
      <c r="B15" s="71" t="s">
        <v>17</v>
      </c>
      <c r="C15" s="72"/>
      <c r="D15" s="72"/>
      <c r="E15" s="72"/>
      <c r="F15" s="72"/>
      <c r="G15" s="72"/>
      <c r="H15" s="72"/>
      <c r="I15" s="73">
        <f>I14</f>
        <v>45170</v>
      </c>
      <c r="J15" s="74"/>
      <c r="K15" s="75"/>
      <c r="L15" s="76"/>
      <c r="M15" s="77">
        <f>M14</f>
        <v>45275</v>
      </c>
      <c r="N15" s="78"/>
      <c r="O15" s="79"/>
      <c r="P15" s="80"/>
    </row>
    <row r="16" spans="1:16" x14ac:dyDescent="0.2">
      <c r="A16" s="84">
        <v>8008</v>
      </c>
      <c r="B16" s="85" t="s">
        <v>18</v>
      </c>
      <c r="C16" s="86"/>
      <c r="D16" s="86"/>
      <c r="E16" s="86"/>
      <c r="F16" s="86"/>
      <c r="G16" s="86"/>
      <c r="H16" s="86"/>
      <c r="I16" s="87">
        <f>EDATE(M15,1)</f>
        <v>45306</v>
      </c>
      <c r="J16" s="88"/>
      <c r="K16" s="89"/>
      <c r="L16" s="90"/>
      <c r="M16" s="91">
        <f>EDATE(I16,'[1]Zadání SSZ'!D12)</f>
        <v>45580</v>
      </c>
      <c r="N16" s="92"/>
      <c r="O16" s="93"/>
      <c r="P16" s="94"/>
    </row>
    <row r="17" spans="1:16" s="3" customFormat="1" ht="16.5" customHeight="1" x14ac:dyDescent="0.2">
      <c r="A17" s="95" t="s">
        <v>19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7"/>
    </row>
    <row r="18" spans="1:16" s="3" customFormat="1" ht="13.5" thickBot="1" x14ac:dyDescent="0.25">
      <c r="A18" s="98"/>
      <c r="B18" s="99" t="s">
        <v>20</v>
      </c>
      <c r="C18" s="100"/>
      <c r="D18" s="100"/>
      <c r="E18" s="100"/>
      <c r="F18" s="100"/>
      <c r="G18" s="100"/>
      <c r="H18" s="101"/>
      <c r="I18" s="102" t="s">
        <v>21</v>
      </c>
      <c r="J18" s="103"/>
      <c r="K18" s="104" t="s">
        <v>22</v>
      </c>
      <c r="L18" s="105"/>
      <c r="M18" s="106"/>
      <c r="N18" s="105"/>
      <c r="O18" s="105"/>
      <c r="P18" s="107"/>
    </row>
    <row r="19" spans="1:16" ht="13.5" thickTop="1" x14ac:dyDescent="0.2">
      <c r="A19" s="108">
        <v>8011</v>
      </c>
      <c r="B19" s="109" t="s">
        <v>23</v>
      </c>
      <c r="C19" s="110"/>
      <c r="D19" s="110"/>
      <c r="E19" s="110"/>
      <c r="F19" s="110"/>
      <c r="G19" s="110"/>
      <c r="H19" s="111"/>
      <c r="I19" s="112" t="s">
        <v>24</v>
      </c>
      <c r="J19" s="113"/>
      <c r="K19" s="114">
        <v>1000</v>
      </c>
      <c r="L19" s="115"/>
      <c r="M19" s="115"/>
      <c r="N19" s="115"/>
      <c r="O19" s="115"/>
      <c r="P19" s="116"/>
    </row>
    <row r="20" spans="1:16" x14ac:dyDescent="0.2">
      <c r="A20" s="117">
        <v>8012</v>
      </c>
      <c r="B20" s="118" t="s">
        <v>25</v>
      </c>
      <c r="C20" s="119"/>
      <c r="D20" s="119"/>
      <c r="E20" s="119"/>
      <c r="F20" s="119"/>
      <c r="G20" s="119"/>
      <c r="H20" s="120"/>
      <c r="I20" s="121" t="s">
        <v>24</v>
      </c>
      <c r="J20" s="122"/>
      <c r="K20" s="123">
        <v>270</v>
      </c>
      <c r="L20" s="124"/>
      <c r="M20" s="124"/>
      <c r="N20" s="124"/>
      <c r="O20" s="124"/>
      <c r="P20" s="125"/>
    </row>
    <row r="21" spans="1:16" x14ac:dyDescent="0.2">
      <c r="A21" s="117">
        <v>8013</v>
      </c>
      <c r="B21" s="118" t="s">
        <v>26</v>
      </c>
      <c r="C21" s="119"/>
      <c r="D21" s="119"/>
      <c r="E21" s="119"/>
      <c r="F21" s="119"/>
      <c r="G21" s="119"/>
      <c r="H21" s="120"/>
      <c r="I21" s="121" t="s">
        <v>27</v>
      </c>
      <c r="J21" s="122"/>
      <c r="K21" s="123">
        <v>2</v>
      </c>
      <c r="L21" s="124"/>
      <c r="M21" s="124"/>
      <c r="N21" s="124"/>
      <c r="O21" s="124"/>
      <c r="P21" s="125"/>
    </row>
    <row r="22" spans="1:16" x14ac:dyDescent="0.2">
      <c r="A22" s="117">
        <v>8014</v>
      </c>
      <c r="B22" s="118" t="s">
        <v>28</v>
      </c>
      <c r="C22" s="119"/>
      <c r="D22" s="119"/>
      <c r="E22" s="119"/>
      <c r="F22" s="119"/>
      <c r="G22" s="119"/>
      <c r="H22" s="120"/>
      <c r="I22" s="121" t="s">
        <v>27</v>
      </c>
      <c r="J22" s="122"/>
      <c r="K22" s="126">
        <v>1</v>
      </c>
      <c r="L22" s="127"/>
      <c r="M22" s="127"/>
      <c r="N22" s="127"/>
      <c r="O22" s="127"/>
      <c r="P22" s="128"/>
    </row>
    <row r="23" spans="1:16" x14ac:dyDescent="0.2">
      <c r="A23" s="117">
        <v>8015</v>
      </c>
      <c r="B23" s="118" t="s">
        <v>29</v>
      </c>
      <c r="C23" s="119"/>
      <c r="D23" s="119"/>
      <c r="E23" s="119"/>
      <c r="F23" s="119"/>
      <c r="G23" s="119"/>
      <c r="H23" s="120"/>
      <c r="I23" s="121" t="s">
        <v>30</v>
      </c>
      <c r="J23" s="122"/>
      <c r="K23" s="126">
        <v>2</v>
      </c>
      <c r="L23" s="127"/>
      <c r="M23" s="127"/>
      <c r="N23" s="127"/>
      <c r="O23" s="127"/>
      <c r="P23" s="128"/>
    </row>
    <row r="24" spans="1:16" x14ac:dyDescent="0.2">
      <c r="A24" s="117">
        <v>8016</v>
      </c>
      <c r="B24" s="118" t="s">
        <v>31</v>
      </c>
      <c r="C24" s="119"/>
      <c r="D24" s="119"/>
      <c r="E24" s="119"/>
      <c r="F24" s="119"/>
      <c r="G24" s="119"/>
      <c r="H24" s="120"/>
      <c r="I24" s="121" t="s">
        <v>32</v>
      </c>
      <c r="J24" s="122"/>
      <c r="K24" s="126">
        <v>247.5</v>
      </c>
      <c r="L24" s="127"/>
      <c r="M24" s="127"/>
      <c r="N24" s="127"/>
      <c r="O24" s="127"/>
      <c r="P24" s="128"/>
    </row>
    <row r="25" spans="1:16" x14ac:dyDescent="0.2">
      <c r="A25" s="117">
        <v>8017</v>
      </c>
      <c r="B25" s="118" t="s">
        <v>33</v>
      </c>
      <c r="C25" s="119"/>
      <c r="D25" s="119"/>
      <c r="E25" s="119"/>
      <c r="F25" s="119"/>
      <c r="G25" s="119"/>
      <c r="H25" s="120"/>
      <c r="I25" s="121" t="s">
        <v>27</v>
      </c>
      <c r="J25" s="122"/>
      <c r="K25" s="126">
        <v>1</v>
      </c>
      <c r="L25" s="127"/>
      <c r="M25" s="127"/>
      <c r="N25" s="127"/>
      <c r="O25" s="127"/>
      <c r="P25" s="128"/>
    </row>
    <row r="26" spans="1:16" x14ac:dyDescent="0.2">
      <c r="A26" s="117">
        <v>8018</v>
      </c>
      <c r="B26" s="118" t="s">
        <v>34</v>
      </c>
      <c r="C26" s="119"/>
      <c r="D26" s="119"/>
      <c r="E26" s="119"/>
      <c r="F26" s="119"/>
      <c r="G26" s="119"/>
      <c r="H26" s="120"/>
      <c r="I26" s="121" t="s">
        <v>32</v>
      </c>
      <c r="J26" s="122"/>
      <c r="K26" s="126">
        <v>880</v>
      </c>
      <c r="L26" s="127"/>
      <c r="M26" s="127"/>
      <c r="N26" s="127"/>
      <c r="O26" s="127"/>
      <c r="P26" s="128"/>
    </row>
    <row r="27" spans="1:16" x14ac:dyDescent="0.2">
      <c r="A27" s="117">
        <v>8019</v>
      </c>
      <c r="B27" s="118" t="s">
        <v>35</v>
      </c>
      <c r="C27" s="119"/>
      <c r="D27" s="119"/>
      <c r="E27" s="119"/>
      <c r="F27" s="119"/>
      <c r="G27" s="119"/>
      <c r="H27" s="120"/>
      <c r="I27" s="121" t="s">
        <v>32</v>
      </c>
      <c r="J27" s="122"/>
      <c r="K27" s="126">
        <v>165</v>
      </c>
      <c r="L27" s="127"/>
      <c r="M27" s="127"/>
      <c r="N27" s="127"/>
      <c r="O27" s="127"/>
      <c r="P27" s="128"/>
    </row>
    <row r="28" spans="1:16" x14ac:dyDescent="0.2">
      <c r="A28" s="117">
        <v>8020</v>
      </c>
      <c r="B28" s="118" t="s">
        <v>36</v>
      </c>
      <c r="C28" s="119"/>
      <c r="D28" s="119"/>
      <c r="E28" s="119"/>
      <c r="F28" s="119"/>
      <c r="G28" s="119"/>
      <c r="H28" s="120"/>
      <c r="I28" s="121"/>
      <c r="J28" s="122"/>
      <c r="K28" s="126" t="s">
        <v>37</v>
      </c>
      <c r="L28" s="127"/>
      <c r="M28" s="127"/>
      <c r="N28" s="127"/>
      <c r="O28" s="127"/>
      <c r="P28" s="128"/>
    </row>
    <row r="29" spans="1:16" x14ac:dyDescent="0.2">
      <c r="A29" s="117">
        <v>8021</v>
      </c>
      <c r="B29" s="118" t="s">
        <v>38</v>
      </c>
      <c r="C29" s="119"/>
      <c r="D29" s="119"/>
      <c r="E29" s="119"/>
      <c r="F29" s="119"/>
      <c r="G29" s="119"/>
      <c r="H29" s="120"/>
      <c r="I29" s="121" t="s">
        <v>39</v>
      </c>
      <c r="J29" s="122"/>
      <c r="K29" s="123" t="s">
        <v>40</v>
      </c>
      <c r="L29" s="129"/>
      <c r="M29" s="129"/>
      <c r="N29" s="129"/>
      <c r="O29" s="129"/>
      <c r="P29" s="130"/>
    </row>
    <row r="30" spans="1:16" x14ac:dyDescent="0.2">
      <c r="A30" s="117">
        <v>8022</v>
      </c>
      <c r="B30" s="118" t="s">
        <v>41</v>
      </c>
      <c r="C30" s="119"/>
      <c r="D30" s="119"/>
      <c r="E30" s="119"/>
      <c r="F30" s="119"/>
      <c r="G30" s="119"/>
      <c r="H30" s="120"/>
      <c r="I30" s="121"/>
      <c r="J30" s="122"/>
      <c r="K30" s="123" t="s">
        <v>42</v>
      </c>
      <c r="L30" s="129"/>
      <c r="M30" s="129"/>
      <c r="N30" s="129"/>
      <c r="O30" s="129"/>
      <c r="P30" s="130"/>
    </row>
    <row r="31" spans="1:16" x14ac:dyDescent="0.2">
      <c r="A31" s="117">
        <v>8023</v>
      </c>
      <c r="B31" s="118"/>
      <c r="C31" s="119"/>
      <c r="D31" s="119"/>
      <c r="E31" s="119"/>
      <c r="F31" s="119"/>
      <c r="G31" s="119"/>
      <c r="H31" s="120"/>
      <c r="I31" s="121"/>
      <c r="J31" s="122"/>
      <c r="K31" s="123"/>
      <c r="L31" s="129"/>
      <c r="M31" s="129"/>
      <c r="N31" s="129"/>
      <c r="O31" s="129"/>
      <c r="P31" s="130"/>
    </row>
    <row r="32" spans="1:16" x14ac:dyDescent="0.2">
      <c r="A32" s="117">
        <v>8024</v>
      </c>
      <c r="B32" s="118"/>
      <c r="C32" s="119"/>
      <c r="D32" s="119"/>
      <c r="E32" s="119"/>
      <c r="F32" s="119"/>
      <c r="G32" s="119"/>
      <c r="H32" s="120"/>
      <c r="I32" s="121"/>
      <c r="J32" s="122"/>
      <c r="K32" s="123"/>
      <c r="L32" s="129"/>
      <c r="M32" s="129"/>
      <c r="N32" s="129"/>
      <c r="O32" s="129"/>
      <c r="P32" s="130"/>
    </row>
    <row r="33" spans="1:16" x14ac:dyDescent="0.2">
      <c r="A33" s="117">
        <v>8025</v>
      </c>
      <c r="B33" s="118"/>
      <c r="C33" s="119"/>
      <c r="D33" s="119"/>
      <c r="E33" s="119"/>
      <c r="F33" s="119"/>
      <c r="G33" s="119"/>
      <c r="H33" s="120"/>
      <c r="I33" s="121"/>
      <c r="J33" s="122"/>
      <c r="K33" s="131"/>
      <c r="L33" s="132"/>
      <c r="M33" s="132"/>
      <c r="N33" s="132"/>
      <c r="O33" s="132"/>
      <c r="P33" s="133"/>
    </row>
    <row r="34" spans="1:16" x14ac:dyDescent="0.2">
      <c r="A34" s="117">
        <v>8026</v>
      </c>
      <c r="B34" s="118"/>
      <c r="C34" s="119"/>
      <c r="D34" s="119"/>
      <c r="E34" s="119"/>
      <c r="F34" s="119"/>
      <c r="G34" s="119"/>
      <c r="H34" s="120"/>
      <c r="I34" s="121"/>
      <c r="J34" s="122"/>
      <c r="K34" s="131"/>
      <c r="L34" s="132"/>
      <c r="M34" s="132"/>
      <c r="N34" s="132"/>
      <c r="O34" s="132"/>
      <c r="P34" s="133"/>
    </row>
    <row r="35" spans="1:16" x14ac:dyDescent="0.2">
      <c r="A35" s="117">
        <v>8027</v>
      </c>
      <c r="B35" s="118"/>
      <c r="C35" s="119"/>
      <c r="D35" s="119"/>
      <c r="E35" s="119"/>
      <c r="F35" s="119"/>
      <c r="G35" s="119"/>
      <c r="H35" s="120"/>
      <c r="I35" s="121"/>
      <c r="J35" s="122"/>
      <c r="K35" s="131"/>
      <c r="L35" s="132"/>
      <c r="M35" s="132"/>
      <c r="N35" s="132"/>
      <c r="O35" s="132"/>
      <c r="P35" s="133"/>
    </row>
    <row r="36" spans="1:16" x14ac:dyDescent="0.2">
      <c r="A36" s="117">
        <v>8028</v>
      </c>
      <c r="B36" s="118"/>
      <c r="C36" s="119"/>
      <c r="D36" s="119"/>
      <c r="E36" s="119"/>
      <c r="F36" s="119"/>
      <c r="G36" s="119"/>
      <c r="H36" s="120"/>
      <c r="I36" s="121"/>
      <c r="J36" s="122"/>
      <c r="K36" s="131"/>
      <c r="L36" s="132"/>
      <c r="M36" s="132"/>
      <c r="N36" s="132"/>
      <c r="O36" s="132"/>
      <c r="P36" s="133"/>
    </row>
    <row r="37" spans="1:16" x14ac:dyDescent="0.2">
      <c r="A37" s="117">
        <v>8029</v>
      </c>
      <c r="B37" s="118"/>
      <c r="C37" s="119"/>
      <c r="D37" s="119"/>
      <c r="E37" s="119"/>
      <c r="F37" s="119"/>
      <c r="G37" s="119"/>
      <c r="H37" s="120"/>
      <c r="I37" s="121"/>
      <c r="J37" s="122"/>
      <c r="K37" s="131"/>
      <c r="L37" s="132"/>
      <c r="M37" s="132"/>
      <c r="N37" s="132"/>
      <c r="O37" s="132"/>
      <c r="P37" s="133"/>
    </row>
    <row r="38" spans="1:16" ht="13.5" thickBot="1" x14ac:dyDescent="0.25">
      <c r="A38" s="134">
        <v>8030</v>
      </c>
      <c r="B38" s="135"/>
      <c r="C38" s="136"/>
      <c r="D38" s="136"/>
      <c r="E38" s="136"/>
      <c r="F38" s="136"/>
      <c r="G38" s="136"/>
      <c r="H38" s="137"/>
      <c r="I38" s="138"/>
      <c r="J38" s="139"/>
      <c r="K38" s="140"/>
      <c r="L38" s="141"/>
      <c r="M38" s="141"/>
      <c r="N38" s="141"/>
      <c r="O38" s="141"/>
      <c r="P38" s="142"/>
    </row>
    <row r="39" spans="1:16" ht="13.5" thickTop="1" x14ac:dyDescent="0.2">
      <c r="A39" s="143"/>
      <c r="B39" s="144"/>
      <c r="C39" s="144"/>
      <c r="D39" s="144"/>
      <c r="E39" s="144"/>
      <c r="F39" s="144"/>
      <c r="G39" s="144"/>
      <c r="H39" s="144"/>
      <c r="I39" s="144"/>
      <c r="J39" s="144"/>
      <c r="K39" s="144"/>
      <c r="L39" s="144"/>
      <c r="M39" s="144"/>
      <c r="N39" s="144"/>
      <c r="O39" s="144"/>
      <c r="P39" s="145"/>
    </row>
    <row r="40" spans="1:16" x14ac:dyDescent="0.2">
      <c r="A40" s="146" t="s">
        <v>43</v>
      </c>
      <c r="B40" s="147"/>
      <c r="C40" s="147"/>
      <c r="D40" s="148"/>
      <c r="E40" s="148"/>
      <c r="F40" s="148"/>
      <c r="G40" s="148"/>
      <c r="H40" s="148"/>
      <c r="I40" s="149"/>
      <c r="J40" s="149"/>
      <c r="K40" s="149"/>
      <c r="L40" s="149"/>
      <c r="M40" s="149"/>
      <c r="N40" s="149"/>
      <c r="O40" s="149"/>
      <c r="P40" s="150"/>
    </row>
    <row r="41" spans="1:16" x14ac:dyDescent="0.2">
      <c r="A41" s="151"/>
      <c r="B41" s="152" t="s">
        <v>44</v>
      </c>
      <c r="C41" s="152"/>
      <c r="D41" s="144"/>
      <c r="E41" s="144"/>
      <c r="F41" s="144"/>
      <c r="G41" s="144"/>
      <c r="H41" s="144"/>
      <c r="I41" s="153"/>
      <c r="J41" s="153"/>
      <c r="K41" s="153"/>
      <c r="L41" s="153"/>
      <c r="M41" s="153"/>
      <c r="N41" s="153"/>
      <c r="O41" s="153"/>
      <c r="P41" s="154"/>
    </row>
    <row r="42" spans="1:16" x14ac:dyDescent="0.2">
      <c r="A42" s="151"/>
      <c r="B42" s="155"/>
      <c r="C42" s="152"/>
      <c r="D42" s="144"/>
      <c r="E42" s="144"/>
      <c r="F42" s="144"/>
      <c r="G42" s="144"/>
      <c r="H42" s="144"/>
      <c r="I42" s="153"/>
      <c r="J42" s="153"/>
      <c r="K42" s="153"/>
      <c r="L42" s="153"/>
      <c r="M42" s="153"/>
      <c r="N42" s="153"/>
      <c r="O42" s="153"/>
      <c r="P42" s="154"/>
    </row>
    <row r="43" spans="1:16" x14ac:dyDescent="0.2">
      <c r="A43" s="156"/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8"/>
    </row>
    <row r="44" spans="1:16" x14ac:dyDescent="0.2">
      <c r="A44" s="159"/>
      <c r="B44" s="157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8"/>
    </row>
    <row r="45" spans="1:16" ht="13.5" thickBot="1" x14ac:dyDescent="0.25">
      <c r="A45" s="160"/>
      <c r="B45" s="161"/>
      <c r="C45" s="161"/>
      <c r="D45" s="161"/>
      <c r="E45" s="161"/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2"/>
    </row>
    <row r="46" spans="1:16" x14ac:dyDescent="0.2">
      <c r="A46" s="163" t="s">
        <v>45</v>
      </c>
      <c r="B46" s="163"/>
      <c r="C46" s="163"/>
      <c r="D46" s="164"/>
      <c r="E46" s="164"/>
      <c r="F46" s="164"/>
      <c r="G46" s="164"/>
      <c r="H46" s="164"/>
      <c r="I46" s="165"/>
      <c r="J46" s="165"/>
      <c r="K46" s="165"/>
      <c r="L46" s="165"/>
      <c r="M46" s="165"/>
      <c r="N46" s="165"/>
      <c r="O46" s="165"/>
      <c r="P46" s="165"/>
    </row>
  </sheetData>
  <mergeCells count="88">
    <mergeCell ref="A43:P45"/>
    <mergeCell ref="B37:H37"/>
    <mergeCell ref="I37:J37"/>
    <mergeCell ref="K37:P37"/>
    <mergeCell ref="B38:H38"/>
    <mergeCell ref="I38:J38"/>
    <mergeCell ref="K38:P38"/>
    <mergeCell ref="B35:H35"/>
    <mergeCell ref="I35:J35"/>
    <mergeCell ref="K35:P35"/>
    <mergeCell ref="B36:H36"/>
    <mergeCell ref="I36:J36"/>
    <mergeCell ref="K36:P36"/>
    <mergeCell ref="B33:H33"/>
    <mergeCell ref="I33:J33"/>
    <mergeCell ref="K33:P33"/>
    <mergeCell ref="B34:H34"/>
    <mergeCell ref="I34:J34"/>
    <mergeCell ref="K34:P34"/>
    <mergeCell ref="B31:H31"/>
    <mergeCell ref="I31:J31"/>
    <mergeCell ref="K31:P31"/>
    <mergeCell ref="B32:H32"/>
    <mergeCell ref="I32:J32"/>
    <mergeCell ref="K32:P32"/>
    <mergeCell ref="B29:H29"/>
    <mergeCell ref="I29:J29"/>
    <mergeCell ref="K29:P29"/>
    <mergeCell ref="B30:H30"/>
    <mergeCell ref="I30:J30"/>
    <mergeCell ref="K30:P30"/>
    <mergeCell ref="B27:H27"/>
    <mergeCell ref="I27:J27"/>
    <mergeCell ref="K27:P27"/>
    <mergeCell ref="B28:H28"/>
    <mergeCell ref="I28:J28"/>
    <mergeCell ref="K28:P28"/>
    <mergeCell ref="B25:H25"/>
    <mergeCell ref="I25:J25"/>
    <mergeCell ref="K25:P25"/>
    <mergeCell ref="B26:H26"/>
    <mergeCell ref="I26:J26"/>
    <mergeCell ref="K26:P26"/>
    <mergeCell ref="B23:H23"/>
    <mergeCell ref="I23:J23"/>
    <mergeCell ref="K23:P23"/>
    <mergeCell ref="B24:H24"/>
    <mergeCell ref="I24:J24"/>
    <mergeCell ref="K24:P24"/>
    <mergeCell ref="B21:H21"/>
    <mergeCell ref="I21:J21"/>
    <mergeCell ref="K21:P21"/>
    <mergeCell ref="B22:H22"/>
    <mergeCell ref="I22:J22"/>
    <mergeCell ref="K22:P22"/>
    <mergeCell ref="B18:H18"/>
    <mergeCell ref="I18:J18"/>
    <mergeCell ref="B19:H19"/>
    <mergeCell ref="I19:J19"/>
    <mergeCell ref="K19:P19"/>
    <mergeCell ref="B20:H20"/>
    <mergeCell ref="I20:J20"/>
    <mergeCell ref="K20:P20"/>
    <mergeCell ref="I14:J14"/>
    <mergeCell ref="N14:P14"/>
    <mergeCell ref="I15:J15"/>
    <mergeCell ref="N15:P15"/>
    <mergeCell ref="I16:J16"/>
    <mergeCell ref="N16:P16"/>
    <mergeCell ref="I11:J11"/>
    <mergeCell ref="N11:P11"/>
    <mergeCell ref="I12:J12"/>
    <mergeCell ref="N12:P12"/>
    <mergeCell ref="I13:J13"/>
    <mergeCell ref="N13:P13"/>
    <mergeCell ref="A6:B6"/>
    <mergeCell ref="C6:L6"/>
    <mergeCell ref="C7:H7"/>
    <mergeCell ref="I7:L7"/>
    <mergeCell ref="N7:O7"/>
    <mergeCell ref="I10:J10"/>
    <mergeCell ref="A2:L2"/>
    <mergeCell ref="A3:B3"/>
    <mergeCell ref="C3:L3"/>
    <mergeCell ref="A4:B4"/>
    <mergeCell ref="C4:L4"/>
    <mergeCell ref="A5:B5"/>
    <mergeCell ref="C5:L5"/>
  </mergeCells>
  <conditionalFormatting sqref="I16:J16">
    <cfRule type="expression" dxfId="0" priority="1">
      <formula>$I$16=""</formula>
    </cfRule>
  </conditionalFormatting>
  <dataValidations count="4">
    <dataValidation allowBlank="1" showInputMessage="1" showErrorMessage="1" promptTitle="Zadej měsíc" prompt="1 - 12" sqref="I11:I16 M12:M16" xr:uid="{7662E9B9-8F48-4B0F-BB75-FF036AE4FF29}"/>
    <dataValidation type="whole" allowBlank="1" showInputMessage="1" showErrorMessage="1" promptTitle="Zadej rok" prompt="1980 - 2015" sqref="N11:P16 K11:L16 J12:J16" xr:uid="{D090D3AB-1566-4931-A1CC-70868620410C}">
      <formula1>1980</formula1>
      <formula2>2015</formula2>
    </dataValidation>
    <dataValidation type="textLength" operator="equal" allowBlank="1" showInputMessage="1" showErrorMessage="1" errorTitle="Chyba " error="Rodné číslo musí mít 6 znaků_x000a_" sqref="I7:L7" xr:uid="{09856C89-1715-426B-BC62-B1238E1D0966}">
      <formula1>6</formula1>
    </dataValidation>
    <dataValidation type="textLength" operator="lessThan" allowBlank="1" showInputMessage="1" showErrorMessage="1" errorTitle="Příliš dlouhý text !" error="Maximální délka textu je 100 znaků včetně mezer." sqref="A5" xr:uid="{FBE0318C-18A6-421D-B762-1A548371809A}">
      <formula1>151</formula1>
    </dataValidation>
  </dataValidations>
  <pageMargins left="0.70866141732283472" right="0.70866141732283472" top="0.74803149606299213" bottom="0.74803149606299213" header="0.31496062992125984" footer="0.31496062992125984"/>
  <pageSetup paperSize="9" scale="64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 80</vt:lpstr>
      <vt:lpstr>'VZOR 80'!Oblast_tisku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Kverek Radek</dc:creator>
  <cp:lastModifiedBy>Kverek Radek</cp:lastModifiedBy>
  <dcterms:created xsi:type="dcterms:W3CDTF">2022-02-21T08:35:48Z</dcterms:created>
  <dcterms:modified xsi:type="dcterms:W3CDTF">2022-02-21T09:10:00Z</dcterms:modified>
</cp:coreProperties>
</file>